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tention Ledger" state="visible" r:id="rId4"/>
    <sheet sheetId="2" name="Release Tracker" state="visible" r:id="rId5"/>
    <sheet sheetId="3" name="How to use" state="visible" r:id="rId6"/>
  </sheets>
  <definedNames>
    <definedName name="_xlnm.Print_Titles" localSheetId="0">'Retention Ledger'!$1:$13</definedName>
    <definedName name="_xlnm.Print_Titles" localSheetId="1">'Release Tracker'!$1:$13</definedName>
  </definedNames>
  <calcPr calcId="171027"/>
</workbook>
</file>

<file path=xl/sharedStrings.xml><?xml version="1.0" encoding="utf-8"?>
<sst xmlns="http://schemas.openxmlformats.org/spreadsheetml/2006/main" count="116" uniqueCount="92">
  <si>
    <t>RETENTION STATEMENT</t>
  </si>
  <si>
    <t>How much has been withheld, on what basis, and what has been released · attach it to every release request</t>
  </si>
  <si>
    <t/>
  </si>
  <si>
    <t>Payer (employer / main contractor)</t>
  </si>
  <si>
    <t>Contract form</t>
  </si>
  <si>
    <t>JCT SBC/Q 2016</t>
  </si>
  <si>
    <t>Payee</t>
  </si>
  <si>
    <t>Valuation / assessment date</t>
  </si>
  <si>
    <t>Project</t>
  </si>
  <si>
    <t>Payment due date</t>
  </si>
  <si>
    <t>Site address</t>
  </si>
  <si>
    <t>Payer's notice by</t>
  </si>
  <si>
    <t>Contract reference</t>
  </si>
  <si>
    <t>Pay less notice deadline</t>
  </si>
  <si>
    <t>Final date for payment</t>
  </si>
  <si>
    <t>Claim date — Scheme only</t>
  </si>
  <si>
    <t>Valuation no.</t>
  </si>
  <si>
    <t>Certificate date</t>
  </si>
  <si>
    <t>Gross valuation to date (£)</t>
  </si>
  <si>
    <t>Retention %</t>
  </si>
  <si>
    <t>Retention held this cycle (£)</t>
  </si>
  <si>
    <t>Cumulative held (£)</t>
  </si>
  <si>
    <t>First moiety released (£)</t>
  </si>
  <si>
    <t>Second moiety released (£)</t>
  </si>
  <si>
    <t>Balance held (£)</t>
  </si>
  <si>
    <t>Notes</t>
  </si>
  <si>
    <t>Retention Ledger — total</t>
  </si>
  <si>
    <t>RETENTION POSITION</t>
  </si>
  <si>
    <t>Total retention held to date</t>
  </si>
  <si>
    <t>Sum of the ledger above</t>
  </si>
  <si>
    <t>First moiety percentage</t>
  </si>
  <si>
    <t>Usually half, released on practical completion</t>
  </si>
  <si>
    <t>First moiety due on release</t>
  </si>
  <si>
    <t>Released on practical completion</t>
  </si>
  <si>
    <t>Released to date</t>
  </si>
  <si>
    <t>First and second moiety columns of the ledger</t>
  </si>
  <si>
    <t>Balance still held</t>
  </si>
  <si>
    <t>What the release request is for</t>
  </si>
  <si>
    <t>BASIS</t>
  </si>
  <si>
    <t>Retention is deducted under the contract particulars named above. It is a contractual deduction rather than a set-off, so it does not require a pay less notice — but a certified release that is then not paid in full by the final date for payment is an ordinary notified-sum claim.</t>
  </si>
  <si>
    <t>Party</t>
  </si>
  <si>
    <t>Name (print)</t>
  </si>
  <si>
    <t>Position</t>
  </si>
  <si>
    <t>Signature</t>
  </si>
  <si>
    <t>Date</t>
  </si>
  <si>
    <t>Prepared by</t>
  </si>
  <si>
    <t>Agreed by</t>
  </si>
  <si>
    <t>RELEASE TRACKER</t>
  </si>
  <si>
    <t>The two contractual release triggers and whether they have been asked for</t>
  </si>
  <si>
    <t>Retention held (£)</t>
  </si>
  <si>
    <t>Practical completion</t>
  </si>
  <si>
    <t>First release due</t>
  </si>
  <si>
    <t>First release amount (£)</t>
  </si>
  <si>
    <t>Rectification period ends</t>
  </si>
  <si>
    <t>Certificate of making good</t>
  </si>
  <si>
    <t>Second release due</t>
  </si>
  <si>
    <t>Second release amount (£)</t>
  </si>
  <si>
    <t>Status</t>
  </si>
  <si>
    <t>Release Tracker — total</t>
  </si>
  <si>
    <t>Retention statement — how to use this workbook</t>
  </si>
  <si>
    <t>FIELD BY FIELD</t>
  </si>
  <si>
    <t>A retention statement shows how much has been withheld across the contract, on what basis, and what has been released. It is the document you attach to a release request so the payer does not have to reconstruct the arithmetic.</t>
  </si>
  <si>
    <t>Retention Ledger: one row per certificate. Enter the gross valuation to date — cumulative, not the payment — and the retention percentage. The cycle deduction is calculated on the increase since the row above, so the cumulative held is always the retention percentage of the gross valued.</t>
  </si>
  <si>
    <t>There is no statutory retention scheme in the UK and no statutory release date. Retention is entirely contractual, so every trigger date on the Release Tracker comes from your contract rather than from legislation.</t>
  </si>
  <si>
    <t>JCT sets a default retention percentage of 3%, very commonly amended upward to 5%. Half is typically released on practical completion and the balance on the certificate of making good at the end of the rectification period.</t>
  </si>
  <si>
    <t>Since the 2011 amendments to the Construction Act, a subcontract cannot make the release of your retention conditional on an event under a different contract, such as the main contractor being paid its own retention upstream.</t>
  </si>
  <si>
    <t>Retention release is a payment under the contract. It goes through the same payment notice and pay less notice machinery, so a release that is certified and then not paid is an ordinary notified-sum claim.</t>
  </si>
  <si>
    <t>The release dates on the tracker turn amber as they approach. Diarise both at contract award: retention is the money most often lost simply because nobody asked for it.</t>
  </si>
  <si>
    <t>STATUTORY AND STANDARD-FORM TIMINGS</t>
  </si>
  <si>
    <t>Day counts are calendar days. The workbook computes the four dates in the header from the contract form you pick and the valuation date you enter.</t>
  </si>
  <si>
    <t>Due date</t>
  </si>
  <si>
    <t>Payer's notice</t>
  </si>
  <si>
    <t>Final date</t>
  </si>
  <si>
    <t>Pay less by</t>
  </si>
  <si>
    <t>JCT SBC/Q 2016 — JCT Standard Building Contract with Quantities 2016 (SBC/Q)</t>
  </si>
  <si>
    <t>+7 days</t>
  </si>
  <si>
    <t>+5 days</t>
  </si>
  <si>
    <t>+14 days</t>
  </si>
  <si>
    <t>-5 days</t>
  </si>
  <si>
    <t>JCT DB 2016 — JCT Design and Build 2016 (DB)</t>
  </si>
  <si>
    <t>NEC4 ECC — NEC4 Engineering and Construction Contract</t>
  </si>
  <si>
    <t>+0 days</t>
  </si>
  <si>
    <t>-7 days</t>
  </si>
  <si>
    <t>Scheme default — Scheme for Construction Contracts (default)</t>
  </si>
  <si>
    <t>+17 days</t>
  </si>
  <si>
    <t>Due date counts from the valuation, assessment or period-end date. The payer’s notice and the final date count from the due date. The pay less deadline counts back from the final date.</t>
  </si>
  <si>
    <t>SOURCES</t>
  </si>
  <si>
    <t>BESA, "Retentions and security" and Designing Buildings, "Retention" — thebesa.com/payments/retentions-security</t>
  </si>
  <si>
    <t>Housing Grants, Construction and Regeneration Act 1996, Part II, ss.109–111 (as amended by the Local Democracy, Economic Development and Construction Act 2009) — legislation.gov.uk/ukpga/1996/53/part/II</t>
  </si>
  <si>
    <t>JCT, "JCT explains: interim payments" (SBC/Q 2016 clauses 4.9 and 4.11) — corporate.jctltd.co.uk/jct-explains-interim-payments/</t>
  </si>
  <si>
    <t>This template is general information, not legal advice. Contract particulars routinely amend the default timings — always check your own contract.</t>
  </si>
  <si>
    <t>Version 2.0 · Last reviewed 2 September 2026 · sitesamurai.co.uk/resources/get-paid-on-time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</si>
</sst>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
  </numFmts>
  <fonts count="14" x14ac:knownFonts="1">
    <font>
      <color theme="1"/>
      <family val="2"/>
      <scheme val="minor"/>
      <sz val="11"/>
      <name val="Calibri"/>
    </font>
    <font>
      <b/>
      <color rgb="FFFFFFFF"/>
      <sz val="15"/>
      <name val="Arial"/>
    </font>
    <font>
      <color rgb="FFD6D8DC"/>
      <sz val="9"/>
      <name val="Arial"/>
    </font>
    <font>
      <sz val="6"/>
      <name val="Arial"/>
    </font>
    <font>
      <b/>
      <sz val="9"/>
      <name val="Arial"/>
    </font>
    <font>
      <sz val="10"/>
      <name val="Arial"/>
    </font>
    <font>
      <b/>
      <sz val="10"/>
      <name val="Arial"/>
    </font>
    <font>
      <b/>
      <color rgb="FFFFFFFF"/>
      <sz val="9"/>
      <name val="Arial"/>
    </font>
    <font>
      <b/>
      <color rgb="FFFFFFFF"/>
      <sz val="10"/>
      <name val="Arial"/>
    </font>
    <font>
      <color rgb="FF5A6069"/>
      <sz val="8"/>
      <name val="Arial"/>
    </font>
    <font>
      <sz val="9"/>
      <name val="Arial"/>
    </font>
    <font>
      <b/>
      <color rgb="FFFFFFFF"/>
      <sz val="14"/>
      <name val="Arial"/>
    </font>
    <font>
      <b/>
      <color rgb="FFDC2626"/>
      <sz val="11"/>
      <name val="Arial"/>
    </font>
    <font>
      <color rgb="FF5A6069"/>
      <sz val="9"/>
      <name val="Arial"/>
    </font>
  </fonts>
  <fills count="7">
    <fill>
      <patternFill patternType="none"/>
    </fill>
    <fill>
      <patternFill patternType="gray125"/>
    </fill>
    <fill>
      <patternFill patternType="solid">
        <fgColor rgb="FF171A1F"/>
      </patternFill>
    </fill>
    <fill>
      <patternFill patternType="solid">
        <fgColor rgb="FFDC2626"/>
      </patternFill>
    </fill>
    <fill>
      <patternFill patternType="solid">
        <fgColor rgb="FFEFEFF1"/>
      </patternFill>
    </fill>
    <fill>
      <patternFill patternType="solid">
        <fgColor rgb="FFFFF8DC"/>
      </patternFill>
    </fill>
    <fill>
      <patternFill patternType="solid">
        <fgColor rgb="FFF8F8F9"/>
      </patternFill>
    </fill>
  </fills>
  <borders count="3">
    <border>
      <left/>
      <right/>
      <top/>
      <bottom/>
      <diagonal/>
    </border>
    <border>
      <left style="thin">
        <color rgb="FFC9CDD3"/>
      </left>
      <right style="thin">
        <color rgb="FFC9CDD3"/>
      </right>
      <top style="thin">
        <color rgb="FFC9CDD3"/>
      </top>
      <bottom style="thin">
        <color rgb="FFC9CDD3"/>
      </bottom>
      <diagonal/>
    </border>
    <border>
      <left style="thin">
        <color rgb="FFC9CDD3"/>
      </left>
      <right style="thin">
        <color rgb="FFC9CDD3"/>
      </right>
      <top style="medium">
        <color rgb="FF171A1F"/>
      </top>
      <bottom style="thin">
        <color rgb="FFC9CDD3"/>
      </bottom>
      <diagonal/>
    </border>
  </borders>
  <cellStyleXfs count="1">
    <xf numFmtId="0" fontId="0" fillId="0" borderId="0"/>
  </cellStyleXfs>
  <cellXfs count="39">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3" fillId="3" borderId="0" xfId="0" applyFont="1" applyFill="1" applyAlignment="1">
      <alignment horizontal="left" vertical="center" indent="1"/>
    </xf>
    <xf numFmtId="0" fontId="4" fillId="4" borderId="1" xfId="0" applyFont="1" applyFill="1" applyBorder="1" applyAlignment="1">
      <alignment vertical="center" wrapText="1" indent="1"/>
    </xf>
    <xf numFmtId="0" fontId="5" fillId="5" borderId="1" xfId="0" applyFont="1" applyFill="1" applyBorder="1" applyAlignment="1" applyProtection="1">
      <alignment vertical="center" wrapText="1" indent="1"/>
      <protection locked="0"/>
    </xf>
    <xf numFmtId="164" fontId="5" fillId="5" borderId="1" xfId="0" applyNumberFormat="1" applyFont="1" applyFill="1" applyBorder="1" applyAlignment="1" applyProtection="1">
      <alignment vertical="center" wrapText="1" indent="1"/>
      <protection locked="0"/>
    </xf>
    <xf numFmtId="164" fontId="6" fillId="0" borderId="1" xfId="0" applyNumberFormat="1" applyFont="1" applyBorder="1" applyAlignment="1">
      <alignment vertical="center" wrapText="1" indent="1"/>
    </xf>
    <xf numFmtId="0" fontId="7" fillId="2" borderId="1" xfId="0" applyFont="1" applyFill="1" applyBorder="1" applyAlignment="1">
      <alignment horizontal="center" vertical="center" wrapText="1"/>
    </xf>
    <xf numFmtId="1" fontId="5" fillId="5" borderId="1" xfId="0" applyNumberFormat="1" applyFont="1" applyFill="1" applyBorder="1" applyAlignment="1" applyProtection="1">
      <alignment vertical="center" wrapText="1"/>
      <protection locked="0"/>
    </xf>
    <xf numFmtId="164" fontId="5" fillId="5" borderId="1" xfId="0" applyNumberFormat="1" applyFont="1" applyFill="1" applyBorder="1" applyAlignment="1" applyProtection="1">
      <alignment vertical="center" wrapText="1"/>
      <protection locked="0"/>
    </xf>
    <xf numFmtId="165" fontId="5" fillId="5" borderId="1" xfId="0" applyNumberFormat="1" applyFont="1" applyFill="1" applyBorder="1" applyAlignment="1" applyProtection="1">
      <alignment vertical="center" wrapText="1"/>
      <protection locked="0"/>
    </xf>
    <xf numFmtId="10" fontId="5" fillId="5" borderId="1" xfId="0" applyNumberFormat="1" applyFont="1" applyFill="1" applyBorder="1" applyAlignment="1" applyProtection="1">
      <alignment vertical="center" wrapText="1"/>
      <protection locked="0"/>
    </xf>
    <xf numFmtId="165" fontId="5" fillId="0" borderId="1" xfId="0" applyNumberFormat="1" applyFont="1" applyBorder="1" applyAlignment="1">
      <alignment vertical="center" wrapText="1"/>
    </xf>
    <xf numFmtId="0" fontId="5" fillId="5" borderId="1" xfId="0" applyFont="1" applyFill="1" applyBorder="1" applyAlignment="1" applyProtection="1">
      <alignment vertical="center" wrapText="1"/>
      <protection locked="0"/>
    </xf>
    <xf numFmtId="165" fontId="5" fillId="6" borderId="1" xfId="0" applyNumberFormat="1" applyFont="1" applyFill="1" applyBorder="1" applyAlignment="1">
      <alignment vertical="center" wrapText="1"/>
    </xf>
    <xf numFmtId="0" fontId="6" fillId="4" borderId="2" xfId="0" applyFont="1" applyFill="1" applyBorder="1" applyAlignment="1">
      <alignment vertical="center"/>
    </xf>
    <xf numFmtId="165" fontId="6" fillId="4" borderId="2" xfId="0" applyNumberFormat="1" applyFont="1" applyFill="1" applyBorder="1" applyAlignment="1">
      <alignment vertical="center"/>
    </xf>
    <xf numFmtId="0" fontId="8" fillId="2" borderId="0" xfId="0" applyFont="1" applyFill="1" applyAlignment="1">
      <alignment vertical="center" indent="1"/>
    </xf>
    <xf numFmtId="0" fontId="6" fillId="4" borderId="1" xfId="0" applyFont="1" applyFill="1" applyBorder="1" applyAlignment="1">
      <alignment vertical="center" wrapText="1" indent="1"/>
    </xf>
    <xf numFmtId="165" fontId="6" fillId="0" borderId="1" xfId="0" applyNumberFormat="1" applyFont="1" applyBorder="1" applyAlignment="1">
      <alignment horizontal="right" vertical="center" indent="1"/>
    </xf>
    <xf numFmtId="0" fontId="9" fillId="0" borderId="0" xfId="0" applyFont="1" applyAlignment="1">
      <alignment vertical="center" wrapText="1" indent="1"/>
    </xf>
    <xf numFmtId="0" fontId="5" fillId="4" borderId="1" xfId="0" applyFont="1" applyFill="1" applyBorder="1" applyAlignment="1">
      <alignment vertical="center" wrapText="1" indent="1"/>
    </xf>
    <xf numFmtId="10" fontId="5" fillId="5" borderId="1" xfId="0" applyNumberFormat="1" applyFont="1" applyFill="1" applyBorder="1" applyAlignment="1" applyProtection="1">
      <alignment horizontal="right" vertical="center" indent="1"/>
      <protection locked="0"/>
    </xf>
    <xf numFmtId="165" fontId="5" fillId="0" borderId="1" xfId="0" applyNumberFormat="1" applyFont="1" applyBorder="1" applyAlignment="1">
      <alignment horizontal="right" vertical="center" indent="1"/>
    </xf>
    <xf numFmtId="165" fontId="6" fillId="0" borderId="2" xfId="0" applyNumberFormat="1" applyFont="1" applyBorder="1" applyAlignment="1">
      <alignment horizontal="right" vertical="center" indent="1"/>
    </xf>
    <xf numFmtId="0" fontId="10" fillId="0" borderId="1" xfId="0" applyFont="1" applyBorder="1" applyAlignment="1">
      <alignment vertical="top" wrapText="1" indent="1"/>
    </xf>
    <xf numFmtId="0" fontId="7" fillId="2" borderId="1" xfId="0" applyFont="1" applyFill="1" applyBorder="1" applyAlignment="1">
      <alignment horizontal="center" vertical="center"/>
    </xf>
    <xf numFmtId="0" fontId="4" fillId="4" borderId="1" xfId="0" applyFont="1" applyFill="1" applyBorder="1" applyAlignment="1">
      <alignment vertical="center" indent="1"/>
    </xf>
    <xf numFmtId="0" fontId="0" fillId="5" borderId="1" xfId="0" applyFill="1" applyBorder="1" applyAlignment="1" applyProtection="1">
      <alignment vertical="center" indent="1"/>
      <protection locked="0"/>
    </xf>
    <xf numFmtId="0" fontId="6" fillId="0" borderId="1" xfId="0" applyFont="1" applyBorder="1" applyAlignment="1">
      <alignment vertical="center" wrapText="1" indent="1"/>
    </xf>
    <xf numFmtId="0" fontId="11" fillId="2" borderId="0" xfId="0" applyFont="1" applyFill="1" applyAlignment="1">
      <alignment vertical="center" indent="1"/>
    </xf>
    <xf numFmtId="0" fontId="0" fillId="3" borderId="0" xfId="0" applyFill="1"/>
    <xf numFmtId="0" fontId="12" fillId="0" borderId="0" xfId="0" applyFont="1"/>
    <xf numFmtId="0" fontId="5" fillId="0" borderId="0" xfId="0" applyFont="1" applyAlignment="1">
      <alignment vertical="top" wrapText="1"/>
    </xf>
    <xf numFmtId="0" fontId="10" fillId="0" borderId="0" xfId="0" applyFont="1" applyAlignment="1">
      <alignment vertical="top" wrapText="1"/>
    </xf>
    <xf numFmtId="0" fontId="10" fillId="0" borderId="1" xfId="0" applyFont="1" applyBorder="1" applyAlignment="1">
      <alignment vertical="center" wrapText="1"/>
    </xf>
    <xf numFmtId="0" fontId="13" fillId="0" borderId="0" xfId="0" applyFont="1"/>
    <xf numFmtId="0" fontId="13" fillId="0" borderId="0" xfId="0" applyFont="1" applyAlignment="1">
      <alignment vertical="top" wrapText="1"/>
    </xf>
  </cellXfs>
  <cellStyles count="1">
    <cellStyle name="Normal" xfId="0" builtinId="0"/>
  </cellStyles>
  <dxfs count="1">
    <dxf>
      <font>
        <b/>
        <color rgb="FF8A5A00"/>
      </font>
      <fill>
        <patternFill patternType="solid">
          <bgColor rgb="FFFDF0D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2"/>
  <sheetViews>
    <sheetView workbookViewId="0" showGridLines="0">
      <pane ySplit="13" topLeftCell="A14" activePane="bottomLeft" state="frozen"/>
      <selection pane="bottomLeft"/>
    </sheetView>
  </sheetViews>
  <sheetFormatPr defaultRowHeight="15" outlineLevelRow="0" outlineLevelCol="0" x14ac:dyDescent="55"/>
  <cols>
    <col min="1" max="1" width="13" customWidth="1"/>
    <col min="2" max="2" width="16" customWidth="1"/>
    <col min="3" max="3" width="20" customWidth="1"/>
    <col min="4" max="4" width="13" customWidth="1"/>
    <col min="5" max="5" width="20" customWidth="1"/>
    <col min="6" max="8" width="18" customWidth="1"/>
    <col min="9" max="9" width="17" customWidth="1"/>
    <col min="10" max="10" width="24" customWidth="1"/>
  </cols>
  <sheetData>
    <row r="1" ht="28" customHeight="1" spans="1:10" x14ac:dyDescent="0.25">
      <c r="A1" s="1" t="s">
        <v>0</v>
      </c>
      <c r="B1" s="1"/>
      <c r="C1" s="1"/>
      <c r="D1" s="1"/>
      <c r="E1" s="1"/>
      <c r="F1" s="1"/>
      <c r="G1" s="1"/>
      <c r="H1" s="1"/>
      <c r="I1" s="1"/>
      <c r="J1" s="1"/>
    </row>
    <row r="2" ht="15" customHeight="1" spans="1:10" x14ac:dyDescent="0.25">
      <c r="A2" s="2" t="s">
        <v>1</v>
      </c>
      <c r="B2" s="2"/>
      <c r="C2" s="2"/>
      <c r="D2" s="2"/>
      <c r="E2" s="2"/>
      <c r="F2" s="2"/>
      <c r="G2" s="2"/>
      <c r="H2" s="2"/>
      <c r="I2" s="2"/>
      <c r="J2" s="2"/>
    </row>
    <row r="3" ht="4" customHeight="1" spans="1:10" x14ac:dyDescent="0.25">
      <c r="A3" s="3" t="s">
        <v>2</v>
      </c>
      <c r="B3" s="3"/>
      <c r="C3" s="3"/>
      <c r="D3" s="3"/>
      <c r="E3" s="3"/>
      <c r="F3" s="3"/>
      <c r="G3" s="3"/>
      <c r="H3" s="3"/>
      <c r="I3" s="3"/>
      <c r="J3" s="3"/>
    </row>
    <row r="4" ht="7" customHeight="1" x14ac:dyDescent="0.25"/>
    <row r="5" ht="26" customHeight="1" spans="1:10" x14ac:dyDescent="0.25">
      <c r="A5" s="4" t="s">
        <v>3</v>
      </c>
      <c r="B5" s="4"/>
      <c r="C5" s="5"/>
      <c r="D5" s="5"/>
      <c r="E5" s="4" t="s">
        <v>4</v>
      </c>
      <c r="F5" s="4"/>
      <c r="G5" s="5" t="s">
        <v>5</v>
      </c>
      <c r="H5" s="5"/>
      <c r="I5" s="5"/>
      <c r="J5" s="5"/>
    </row>
    <row r="6" ht="26" customHeight="1" spans="1:10" x14ac:dyDescent="0.25">
      <c r="A6" s="4" t="s">
        <v>6</v>
      </c>
      <c r="B6" s="4"/>
      <c r="C6" s="5"/>
      <c r="D6" s="5"/>
      <c r="E6" s="4" t="s">
        <v>7</v>
      </c>
      <c r="F6" s="4"/>
      <c r="G6" s="6"/>
      <c r="H6" s="6"/>
      <c r="I6" s="6"/>
      <c r="J6" s="6"/>
    </row>
    <row r="7" ht="26" customHeight="1" spans="1:10" x14ac:dyDescent="0.25">
      <c r="A7" s="4" t="s">
        <v>8</v>
      </c>
      <c r="B7" s="4"/>
      <c r="C7" s="5"/>
      <c r="D7" s="5"/>
      <c r="E7" s="4" t="s">
        <v>9</v>
      </c>
      <c r="F7" s="4"/>
      <c r="G7" s="7">
        <f>IF($G$6="","",IF($G$5="Scheme default",MAX($G$6+7,N($G$11)),$G$6+IF($G$5="JCT SBC/Q 2016",7,IF($G$5="JCT DB 2016",7,IF($G$5="NEC4 ECC",7,IF($G$5="Scheme default",7,0))))))</f>
      </c>
      <c r="H7" s="7"/>
      <c r="I7" s="7"/>
      <c r="J7" s="7"/>
    </row>
    <row r="8" ht="26" customHeight="1" spans="1:10" x14ac:dyDescent="0.25">
      <c r="A8" s="4" t="s">
        <v>10</v>
      </c>
      <c r="B8" s="4"/>
      <c r="C8" s="5"/>
      <c r="D8" s="5"/>
      <c r="E8" s="4" t="s">
        <v>11</v>
      </c>
      <c r="F8" s="4"/>
      <c r="G8" s="7">
        <f>IF($G$7="","",$G$7+IF($G$5="JCT SBC/Q 2016",5,IF($G$5="JCT DB 2016",5,IF($G$5="NEC4 ECC",0,IF($G$5="Scheme default",5,0)))))</f>
      </c>
      <c r="H8" s="7"/>
      <c r="I8" s="7"/>
      <c r="J8" s="7"/>
    </row>
    <row r="9" ht="26" customHeight="1" spans="1:10" x14ac:dyDescent="0.25">
      <c r="A9" s="4" t="s">
        <v>12</v>
      </c>
      <c r="B9" s="4"/>
      <c r="C9" s="5"/>
      <c r="D9" s="5"/>
      <c r="E9" s="4" t="s">
        <v>13</v>
      </c>
      <c r="F9" s="4"/>
      <c r="G9" s="7">
        <f>IF($G$10="","",$G$10-IF($G$5="JCT SBC/Q 2016",5,IF($G$5="JCT DB 2016",5,IF($G$5="NEC4 ECC",7,IF($G$5="Scheme default",7,0)))))</f>
      </c>
      <c r="H9" s="7"/>
      <c r="I9" s="7"/>
      <c r="J9" s="7"/>
    </row>
    <row r="10" ht="26" customHeight="1" spans="5:10" x14ac:dyDescent="0.25">
      <c r="E10" s="4" t="s">
        <v>14</v>
      </c>
      <c r="F10" s="4"/>
      <c r="G10" s="7">
        <f>IF($G$7="","",$G$7+IF($G$5="JCT SBC/Q 2016",14,IF($G$5="JCT DB 2016",14,IF($G$5="NEC4 ECC",14,IF($G$5="Scheme default",17,0)))))</f>
      </c>
      <c r="H10" s="7"/>
      <c r="I10" s="7"/>
      <c r="J10" s="7"/>
    </row>
    <row r="11" ht="26" customHeight="1" spans="5:10" x14ac:dyDescent="0.25">
      <c r="E11" s="4" t="s">
        <v>15</v>
      </c>
      <c r="F11" s="4"/>
      <c r="G11" s="6"/>
      <c r="H11" s="6"/>
      <c r="I11" s="6"/>
      <c r="J11" s="6"/>
    </row>
    <row r="12" ht="9" customHeight="1" x14ac:dyDescent="0.25"/>
    <row r="13" ht="30" customHeight="1" spans="1:10" x14ac:dyDescent="0.25">
      <c r="A13" s="8" t="s">
        <v>16</v>
      </c>
      <c r="B13" s="8" t="s">
        <v>17</v>
      </c>
      <c r="C13" s="8" t="s">
        <v>18</v>
      </c>
      <c r="D13" s="8" t="s">
        <v>19</v>
      </c>
      <c r="E13" s="8" t="s">
        <v>20</v>
      </c>
      <c r="F13" s="8" t="s">
        <v>21</v>
      </c>
      <c r="G13" s="8" t="s">
        <v>22</v>
      </c>
      <c r="H13" s="8" t="s">
        <v>23</v>
      </c>
      <c r="I13" s="8" t="s">
        <v>24</v>
      </c>
      <c r="J13" s="8" t="s">
        <v>25</v>
      </c>
    </row>
    <row r="14" spans="1:10" x14ac:dyDescent="0.25">
      <c r="A14" s="9"/>
      <c r="B14" s="10"/>
      <c r="C14" s="11"/>
      <c r="D14" s="12"/>
      <c r="E14" s="13">
        <f>IF(COUNT(C14:D14)&lt;2,"",ROUND((C14-N(C13))*D14,2))</f>
      </c>
      <c r="F14" s="13">
        <f>IF(COUNT(C14,E14,G14,H14)=0,"",SUM($E$14:E14))</f>
      </c>
      <c r="G14" s="11"/>
      <c r="H14" s="11"/>
      <c r="I14" s="13">
        <f>IF(COUNT(C14,E14,G14,H14)=0,"",SUM($E$14:E14)-SUM($G$14:G14)-SUM($H$14:H14))</f>
      </c>
      <c r="J14" s="14"/>
    </row>
    <row r="15" spans="1:10" x14ac:dyDescent="0.25">
      <c r="A15" s="9"/>
      <c r="B15" s="10"/>
      <c r="C15" s="11"/>
      <c r="D15" s="12"/>
      <c r="E15" s="15">
        <f>IF(COUNT(C15:D15)&lt;2,"",ROUND((C15-N(C14))*D15,2))</f>
      </c>
      <c r="F15" s="15">
        <f>IF(COUNT(C15,E15,G15,H15)=0,"",SUM($E$14:E15))</f>
      </c>
      <c r="G15" s="11"/>
      <c r="H15" s="11"/>
      <c r="I15" s="15">
        <f>IF(COUNT(C15,E15,G15,H15)=0,"",SUM($E$14:E15)-SUM($G$14:G15)-SUM($H$14:H15))</f>
      </c>
      <c r="J15" s="14"/>
    </row>
    <row r="16" spans="1:10" x14ac:dyDescent="0.25">
      <c r="A16" s="9"/>
      <c r="B16" s="10"/>
      <c r="C16" s="11"/>
      <c r="D16" s="12"/>
      <c r="E16" s="13">
        <f>IF(COUNT(C16:D16)&lt;2,"",ROUND((C16-N(C15))*D16,2))</f>
      </c>
      <c r="F16" s="13">
        <f>IF(COUNT(C16,E16,G16,H16)=0,"",SUM($E$14:E16))</f>
      </c>
      <c r="G16" s="11"/>
      <c r="H16" s="11"/>
      <c r="I16" s="13">
        <f>IF(COUNT(C16,E16,G16,H16)=0,"",SUM($E$14:E16)-SUM($G$14:G16)-SUM($H$14:H16))</f>
      </c>
      <c r="J16" s="14"/>
    </row>
    <row r="17" spans="1:10" x14ac:dyDescent="0.25">
      <c r="A17" s="9"/>
      <c r="B17" s="10"/>
      <c r="C17" s="11"/>
      <c r="D17" s="12"/>
      <c r="E17" s="15">
        <f>IF(COUNT(C17:D17)&lt;2,"",ROUND((C17-N(C16))*D17,2))</f>
      </c>
      <c r="F17" s="15">
        <f>IF(COUNT(C17,E17,G17,H17)=0,"",SUM($E$14:E17))</f>
      </c>
      <c r="G17" s="11"/>
      <c r="H17" s="11"/>
      <c r="I17" s="15">
        <f>IF(COUNT(C17,E17,G17,H17)=0,"",SUM($E$14:E17)-SUM($G$14:G17)-SUM($H$14:H17))</f>
      </c>
      <c r="J17" s="14"/>
    </row>
    <row r="18" spans="1:10" x14ac:dyDescent="0.25">
      <c r="A18" s="9"/>
      <c r="B18" s="10"/>
      <c r="C18" s="11"/>
      <c r="D18" s="12"/>
      <c r="E18" s="13">
        <f>IF(COUNT(C18:D18)&lt;2,"",ROUND((C18-N(C17))*D18,2))</f>
      </c>
      <c r="F18" s="13">
        <f>IF(COUNT(C18,E18,G18,H18)=0,"",SUM($E$14:E18))</f>
      </c>
      <c r="G18" s="11"/>
      <c r="H18" s="11"/>
      <c r="I18" s="13">
        <f>IF(COUNT(C18,E18,G18,H18)=0,"",SUM($E$14:E18)-SUM($G$14:G18)-SUM($H$14:H18))</f>
      </c>
      <c r="J18" s="14"/>
    </row>
    <row r="19" spans="1:10" x14ac:dyDescent="0.25">
      <c r="A19" s="9"/>
      <c r="B19" s="10"/>
      <c r="C19" s="11"/>
      <c r="D19" s="12"/>
      <c r="E19" s="15">
        <f>IF(COUNT(C19:D19)&lt;2,"",ROUND((C19-N(C18))*D19,2))</f>
      </c>
      <c r="F19" s="15">
        <f>IF(COUNT(C19,E19,G19,H19)=0,"",SUM($E$14:E19))</f>
      </c>
      <c r="G19" s="11"/>
      <c r="H19" s="11"/>
      <c r="I19" s="15">
        <f>IF(COUNT(C19,E19,G19,H19)=0,"",SUM($E$14:E19)-SUM($G$14:G19)-SUM($H$14:H19))</f>
      </c>
      <c r="J19" s="14"/>
    </row>
    <row r="20" spans="1:10" x14ac:dyDescent="0.25">
      <c r="A20" s="9"/>
      <c r="B20" s="10"/>
      <c r="C20" s="11"/>
      <c r="D20" s="12"/>
      <c r="E20" s="13">
        <f>IF(COUNT(C20:D20)&lt;2,"",ROUND((C20-N(C19))*D20,2))</f>
      </c>
      <c r="F20" s="13">
        <f>IF(COUNT(C20,E20,G20,H20)=0,"",SUM($E$14:E20))</f>
      </c>
      <c r="G20" s="11"/>
      <c r="H20" s="11"/>
      <c r="I20" s="13">
        <f>IF(COUNT(C20,E20,G20,H20)=0,"",SUM($E$14:E20)-SUM($G$14:G20)-SUM($H$14:H20))</f>
      </c>
      <c r="J20" s="14"/>
    </row>
    <row r="21" spans="1:10" x14ac:dyDescent="0.25">
      <c r="A21" s="9"/>
      <c r="B21" s="10"/>
      <c r="C21" s="11"/>
      <c r="D21" s="12"/>
      <c r="E21" s="15">
        <f>IF(COUNT(C21:D21)&lt;2,"",ROUND((C21-N(C20))*D21,2))</f>
      </c>
      <c r="F21" s="15">
        <f>IF(COUNT(C21,E21,G21,H21)=0,"",SUM($E$14:E21))</f>
      </c>
      <c r="G21" s="11"/>
      <c r="H21" s="11"/>
      <c r="I21" s="15">
        <f>IF(COUNT(C21,E21,G21,H21)=0,"",SUM($E$14:E21)-SUM($G$14:G21)-SUM($H$14:H21))</f>
      </c>
      <c r="J21" s="14"/>
    </row>
    <row r="22" spans="1:10" x14ac:dyDescent="0.25">
      <c r="A22" s="9"/>
      <c r="B22" s="10"/>
      <c r="C22" s="11"/>
      <c r="D22" s="12"/>
      <c r="E22" s="13">
        <f>IF(COUNT(C22:D22)&lt;2,"",ROUND((C22-N(C21))*D22,2))</f>
      </c>
      <c r="F22" s="13">
        <f>IF(COUNT(C22,E22,G22,H22)=0,"",SUM($E$14:E22))</f>
      </c>
      <c r="G22" s="11"/>
      <c r="H22" s="11"/>
      <c r="I22" s="13">
        <f>IF(COUNT(C22,E22,G22,H22)=0,"",SUM($E$14:E22)-SUM($G$14:G22)-SUM($H$14:H22))</f>
      </c>
      <c r="J22" s="14"/>
    </row>
    <row r="23" spans="1:10" x14ac:dyDescent="0.25">
      <c r="A23" s="9"/>
      <c r="B23" s="10"/>
      <c r="C23" s="11"/>
      <c r="D23" s="12"/>
      <c r="E23" s="15">
        <f>IF(COUNT(C23:D23)&lt;2,"",ROUND((C23-N(C22))*D23,2))</f>
      </c>
      <c r="F23" s="15">
        <f>IF(COUNT(C23,E23,G23,H23)=0,"",SUM($E$14:E23))</f>
      </c>
      <c r="G23" s="11"/>
      <c r="H23" s="11"/>
      <c r="I23" s="15">
        <f>IF(COUNT(C23,E23,G23,H23)=0,"",SUM($E$14:E23)-SUM($G$14:G23)-SUM($H$14:H23))</f>
      </c>
      <c r="J23" s="14"/>
    </row>
    <row r="24" spans="1:10" x14ac:dyDescent="0.25">
      <c r="A24" s="9"/>
      <c r="B24" s="10"/>
      <c r="C24" s="11"/>
      <c r="D24" s="12"/>
      <c r="E24" s="13">
        <f>IF(COUNT(C24:D24)&lt;2,"",ROUND((C24-N(C23))*D24,2))</f>
      </c>
      <c r="F24" s="13">
        <f>IF(COUNT(C24,E24,G24,H24)=0,"",SUM($E$14:E24))</f>
      </c>
      <c r="G24" s="11"/>
      <c r="H24" s="11"/>
      <c r="I24" s="13">
        <f>IF(COUNT(C24,E24,G24,H24)=0,"",SUM($E$14:E24)-SUM($G$14:G24)-SUM($H$14:H24))</f>
      </c>
      <c r="J24" s="14"/>
    </row>
    <row r="25" spans="1:10" x14ac:dyDescent="0.25">
      <c r="A25" s="9"/>
      <c r="B25" s="10"/>
      <c r="C25" s="11"/>
      <c r="D25" s="12"/>
      <c r="E25" s="15">
        <f>IF(COUNT(C25:D25)&lt;2,"",ROUND((C25-N(C24))*D25,2))</f>
      </c>
      <c r="F25" s="15">
        <f>IF(COUNT(C25,E25,G25,H25)=0,"",SUM($E$14:E25))</f>
      </c>
      <c r="G25" s="11"/>
      <c r="H25" s="11"/>
      <c r="I25" s="15">
        <f>IF(COUNT(C25,E25,G25,H25)=0,"",SUM($E$14:E25)-SUM($G$14:G25)-SUM($H$14:H25))</f>
      </c>
      <c r="J25" s="14"/>
    </row>
    <row r="26" spans="1:10" x14ac:dyDescent="0.25">
      <c r="A26" s="9"/>
      <c r="B26" s="10"/>
      <c r="C26" s="11"/>
      <c r="D26" s="12"/>
      <c r="E26" s="13">
        <f>IF(COUNT(C26:D26)&lt;2,"",ROUND((C26-N(C25))*D26,2))</f>
      </c>
      <c r="F26" s="13">
        <f>IF(COUNT(C26,E26,G26,H26)=0,"",SUM($E$14:E26))</f>
      </c>
      <c r="G26" s="11"/>
      <c r="H26" s="11"/>
      <c r="I26" s="13">
        <f>IF(COUNT(C26,E26,G26,H26)=0,"",SUM($E$14:E26)-SUM($G$14:G26)-SUM($H$14:H26))</f>
      </c>
      <c r="J26" s="14"/>
    </row>
    <row r="27" spans="1:10" x14ac:dyDescent="0.25">
      <c r="A27" s="9"/>
      <c r="B27" s="10"/>
      <c r="C27" s="11"/>
      <c r="D27" s="12"/>
      <c r="E27" s="15">
        <f>IF(COUNT(C27:D27)&lt;2,"",ROUND((C27-N(C26))*D27,2))</f>
      </c>
      <c r="F27" s="15">
        <f>IF(COUNT(C27,E27,G27,H27)=0,"",SUM($E$14:E27))</f>
      </c>
      <c r="G27" s="11"/>
      <c r="H27" s="11"/>
      <c r="I27" s="15">
        <f>IF(COUNT(C27,E27,G27,H27)=0,"",SUM($E$14:E27)-SUM($G$14:G27)-SUM($H$14:H27))</f>
      </c>
      <c r="J27" s="14"/>
    </row>
    <row r="28" ht="18" customHeight="1" spans="1:10" x14ac:dyDescent="0.25">
      <c r="A28" s="16" t="s">
        <v>26</v>
      </c>
      <c r="B28" s="16"/>
      <c r="C28" s="16"/>
      <c r="D28" s="16"/>
      <c r="E28" s="17">
        <f>SUM(E14:E27)</f>
      </c>
      <c r="F28" s="16"/>
      <c r="G28" s="17">
        <f>SUM(G14:G27)</f>
      </c>
      <c r="H28" s="17">
        <f>SUM(H14:H27)</f>
      </c>
      <c r="I28" s="16"/>
      <c r="J28" s="16"/>
    </row>
    <row r="30" ht="20" customHeight="1" spans="1:10" x14ac:dyDescent="0.25">
      <c r="A30" s="18" t="s">
        <v>27</v>
      </c>
      <c r="B30" s="18"/>
      <c r="C30" s="18"/>
      <c r="D30" s="18"/>
      <c r="E30" s="18"/>
      <c r="F30" s="18"/>
      <c r="G30" s="18"/>
      <c r="H30" s="18"/>
      <c r="I30" s="18"/>
      <c r="J30" s="18"/>
    </row>
    <row r="31" ht="17" customHeight="1" spans="1:10" x14ac:dyDescent="0.25">
      <c r="A31" s="19" t="s">
        <v>28</v>
      </c>
      <c r="B31" s="19"/>
      <c r="C31" s="20">
        <f>'Retention Ledger'!E28</f>
      </c>
      <c r="D31" s="20"/>
      <c r="E31" s="21" t="s">
        <v>29</v>
      </c>
      <c r="F31" s="21"/>
      <c r="G31" s="21"/>
      <c r="H31" s="21"/>
      <c r="I31" s="21"/>
      <c r="J31" s="21"/>
    </row>
    <row r="32" ht="17" customHeight="1" spans="1:10" x14ac:dyDescent="0.25">
      <c r="A32" s="22" t="s">
        <v>30</v>
      </c>
      <c r="B32" s="22"/>
      <c r="C32" s="23"/>
      <c r="D32" s="23"/>
      <c r="E32" s="21" t="s">
        <v>31</v>
      </c>
      <c r="F32" s="21"/>
      <c r="G32" s="21"/>
      <c r="H32" s="21"/>
      <c r="I32" s="21"/>
      <c r="J32" s="21"/>
    </row>
    <row r="33" ht="17" customHeight="1" spans="1:10" x14ac:dyDescent="0.25">
      <c r="A33" s="22" t="s">
        <v>32</v>
      </c>
      <c r="B33" s="22"/>
      <c r="C33" s="24">
        <f>ROUND($C$31*N($C$32),2)</f>
      </c>
      <c r="D33" s="24"/>
      <c r="E33" s="21" t="s">
        <v>33</v>
      </c>
      <c r="F33" s="21"/>
      <c r="G33" s="21"/>
      <c r="H33" s="21"/>
      <c r="I33" s="21"/>
      <c r="J33" s="21"/>
    </row>
    <row r="34" ht="17" customHeight="1" spans="1:10" x14ac:dyDescent="0.25">
      <c r="A34" s="22" t="s">
        <v>34</v>
      </c>
      <c r="B34" s="22"/>
      <c r="C34" s="24">
        <f>'Retention Ledger'!G28+'Retention Ledger'!H28</f>
      </c>
      <c r="D34" s="24"/>
      <c r="E34" s="21" t="s">
        <v>35</v>
      </c>
      <c r="F34" s="21"/>
      <c r="G34" s="21"/>
      <c r="H34" s="21"/>
      <c r="I34" s="21"/>
      <c r="J34" s="21"/>
    </row>
    <row r="35" ht="17" customHeight="1" spans="1:10" x14ac:dyDescent="0.25">
      <c r="A35" s="19" t="s">
        <v>36</v>
      </c>
      <c r="B35" s="19"/>
      <c r="C35" s="25">
        <f>$C$31-N($C$34)</f>
      </c>
      <c r="D35" s="25"/>
      <c r="E35" s="21" t="s">
        <v>37</v>
      </c>
      <c r="F35" s="21"/>
      <c r="G35" s="21"/>
      <c r="H35" s="21"/>
      <c r="I35" s="21"/>
      <c r="J35" s="21"/>
    </row>
    <row r="37" ht="20" customHeight="1" spans="1:10" x14ac:dyDescent="0.25">
      <c r="A37" s="18" t="s">
        <v>38</v>
      </c>
      <c r="B37" s="18"/>
      <c r="C37" s="18"/>
      <c r="D37" s="18"/>
      <c r="E37" s="18"/>
      <c r="F37" s="18"/>
      <c r="G37" s="18"/>
      <c r="H37" s="18"/>
      <c r="I37" s="18"/>
      <c r="J37" s="18"/>
    </row>
    <row r="38" ht="30" customHeight="1" spans="1:10" x14ac:dyDescent="0.25">
      <c r="A38" s="26" t="s">
        <v>39</v>
      </c>
      <c r="B38" s="26"/>
      <c r="C38" s="26"/>
      <c r="D38" s="26"/>
      <c r="E38" s="26"/>
      <c r="F38" s="26"/>
      <c r="G38" s="26"/>
      <c r="H38" s="26"/>
      <c r="I38" s="26"/>
      <c r="J38" s="26"/>
    </row>
    <row r="40" ht="18" customHeight="1" spans="1:10" x14ac:dyDescent="0.25">
      <c r="A40" s="27" t="s">
        <v>40</v>
      </c>
      <c r="B40" s="27"/>
      <c r="C40" s="27" t="s">
        <v>41</v>
      </c>
      <c r="D40" s="27"/>
      <c r="E40" s="27" t="s">
        <v>42</v>
      </c>
      <c r="F40" s="27"/>
      <c r="G40" s="27" t="s">
        <v>43</v>
      </c>
      <c r="H40" s="27"/>
      <c r="I40" s="27" t="s">
        <v>44</v>
      </c>
      <c r="J40" s="27"/>
    </row>
    <row r="41" ht="26" customHeight="1" spans="1:10" x14ac:dyDescent="0.25">
      <c r="A41" s="28" t="s">
        <v>45</v>
      </c>
      <c r="B41" s="28"/>
      <c r="C41" s="29"/>
      <c r="D41" s="29"/>
      <c r="E41" s="29"/>
      <c r="F41" s="29"/>
      <c r="G41" s="29"/>
      <c r="H41" s="29"/>
      <c r="I41" s="29"/>
      <c r="J41" s="29"/>
    </row>
    <row r="42" ht="26" customHeight="1" spans="1:10" x14ac:dyDescent="0.25">
      <c r="A42" s="28" t="s">
        <v>46</v>
      </c>
      <c r="B42" s="28"/>
      <c r="C42" s="29"/>
      <c r="D42" s="29"/>
      <c r="E42" s="29"/>
      <c r="F42" s="29"/>
      <c r="G42" s="29"/>
      <c r="H42" s="29"/>
      <c r="I42" s="29"/>
      <c r="J42" s="29"/>
    </row>
  </sheetData>
  <sheetProtection sheet="1" insertRows="0" deleteRows="0" sort="0" autoFilter="0"/>
  <mergeCells count="60">
    <mergeCell ref="A1:J1"/>
    <mergeCell ref="A2:J2"/>
    <mergeCell ref="A3:J3"/>
    <mergeCell ref="A5:B5"/>
    <mergeCell ref="C5:D5"/>
    <mergeCell ref="E5:F5"/>
    <mergeCell ref="G5:J5"/>
    <mergeCell ref="A6:B6"/>
    <mergeCell ref="C6:D6"/>
    <mergeCell ref="E6:F6"/>
    <mergeCell ref="G6:J6"/>
    <mergeCell ref="A7:B7"/>
    <mergeCell ref="C7:D7"/>
    <mergeCell ref="E7:F7"/>
    <mergeCell ref="G7:J7"/>
    <mergeCell ref="A8:B8"/>
    <mergeCell ref="C8:D8"/>
    <mergeCell ref="E8:F8"/>
    <mergeCell ref="G8:J8"/>
    <mergeCell ref="A9:B9"/>
    <mergeCell ref="C9:D9"/>
    <mergeCell ref="E9:F9"/>
    <mergeCell ref="G9:J9"/>
    <mergeCell ref="E10:F10"/>
    <mergeCell ref="G10:J10"/>
    <mergeCell ref="E11:F11"/>
    <mergeCell ref="G11:J11"/>
    <mergeCell ref="A30:J30"/>
    <mergeCell ref="A31:B31"/>
    <mergeCell ref="C31:D31"/>
    <mergeCell ref="E31:J31"/>
    <mergeCell ref="A32:B32"/>
    <mergeCell ref="C32:D32"/>
    <mergeCell ref="E32:J32"/>
    <mergeCell ref="A33:B33"/>
    <mergeCell ref="C33:D33"/>
    <mergeCell ref="E33:J33"/>
    <mergeCell ref="A34:B34"/>
    <mergeCell ref="C34:D34"/>
    <mergeCell ref="E34:J34"/>
    <mergeCell ref="A35:B35"/>
    <mergeCell ref="C35:D35"/>
    <mergeCell ref="E35:J35"/>
    <mergeCell ref="A37:J37"/>
    <mergeCell ref="A38:J38"/>
    <mergeCell ref="A40:B40"/>
    <mergeCell ref="C40:D40"/>
    <mergeCell ref="E40:F40"/>
    <mergeCell ref="G40:H40"/>
    <mergeCell ref="I40:J40"/>
    <mergeCell ref="A41:B41"/>
    <mergeCell ref="C41:D41"/>
    <mergeCell ref="E41:F41"/>
    <mergeCell ref="G41:H41"/>
    <mergeCell ref="I41:J41"/>
    <mergeCell ref="A42:B42"/>
    <mergeCell ref="C42:D42"/>
    <mergeCell ref="E42:F42"/>
    <mergeCell ref="G42:H42"/>
    <mergeCell ref="I42:J42"/>
  </mergeCells>
  <dataValidations count="1">
    <dataValidation type="list" allowBlank="1" sqref="G5">
      <formula1>"JCT SBC/Q 2016,JCT DB 2016,NEC4 ECC,Scheme default"</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workbookViewId="0" showGridLines="0">
      <pane ySplit="13" topLeftCell="A14" activePane="bottomLeft" state="frozen"/>
      <selection pane="bottomLeft"/>
    </sheetView>
  </sheetViews>
  <sheetFormatPr defaultRowHeight="15" outlineLevelRow="0" outlineLevelCol="0" x14ac:dyDescent="55"/>
  <cols>
    <col min="1" max="1" width="30" customWidth="1"/>
    <col min="2" max="2" width="18" customWidth="1"/>
    <col min="3" max="3" width="19" customWidth="1"/>
    <col min="4" max="4" width="17" customWidth="1"/>
    <col min="5" max="5" width="19" customWidth="1"/>
    <col min="6" max="6" width="21" customWidth="1"/>
    <col min="7" max="7" width="22" customWidth="1"/>
    <col min="8" max="8" width="18" customWidth="1"/>
    <col min="9" max="9" width="20" customWidth="1"/>
    <col min="10" max="10" width="16" customWidth="1"/>
  </cols>
  <sheetData>
    <row r="1" ht="28" customHeight="1" spans="1:10" x14ac:dyDescent="0.25">
      <c r="A1" s="1" t="s">
        <v>47</v>
      </c>
      <c r="B1" s="1"/>
      <c r="C1" s="1"/>
      <c r="D1" s="1"/>
      <c r="E1" s="1"/>
      <c r="F1" s="1"/>
      <c r="G1" s="1"/>
      <c r="H1" s="1"/>
      <c r="I1" s="1"/>
      <c r="J1" s="1"/>
    </row>
    <row r="2" ht="15" customHeight="1" spans="1:10" x14ac:dyDescent="0.25">
      <c r="A2" s="2" t="s">
        <v>48</v>
      </c>
      <c r="B2" s="2"/>
      <c r="C2" s="2"/>
      <c r="D2" s="2"/>
      <c r="E2" s="2"/>
      <c r="F2" s="2"/>
      <c r="G2" s="2"/>
      <c r="H2" s="2"/>
      <c r="I2" s="2"/>
      <c r="J2" s="2"/>
    </row>
    <row r="3" ht="4" customHeight="1" spans="1:10" x14ac:dyDescent="0.25">
      <c r="A3" s="3" t="s">
        <v>2</v>
      </c>
      <c r="B3" s="3"/>
      <c r="C3" s="3"/>
      <c r="D3" s="3"/>
      <c r="E3" s="3"/>
      <c r="F3" s="3"/>
      <c r="G3" s="3"/>
      <c r="H3" s="3"/>
      <c r="I3" s="3"/>
      <c r="J3" s="3"/>
    </row>
    <row r="4" ht="7" customHeight="1" x14ac:dyDescent="0.25"/>
    <row r="5" ht="26" customHeight="1" spans="1:10" x14ac:dyDescent="0.25">
      <c r="A5" s="4" t="s">
        <v>3</v>
      </c>
      <c r="B5" s="30">
        <f>IF('Retention Ledger'!$C$5="","",'Retention Ledger'!$C$5)</f>
      </c>
      <c r="C5" s="30"/>
      <c r="D5" s="4" t="s">
        <v>4</v>
      </c>
      <c r="E5" s="4"/>
      <c r="F5" s="30">
        <f>IF('Retention Ledger'!$G$5="","",'Retention Ledger'!$G$5)</f>
      </c>
      <c r="G5" s="30"/>
      <c r="H5" s="30"/>
      <c r="I5" s="30"/>
      <c r="J5" s="30"/>
    </row>
    <row r="6" ht="26" customHeight="1" spans="1:10" x14ac:dyDescent="0.25">
      <c r="A6" s="4" t="s">
        <v>6</v>
      </c>
      <c r="B6" s="30">
        <f>IF('Retention Ledger'!$C$6="","",'Retention Ledger'!$C$6)</f>
      </c>
      <c r="C6" s="30"/>
      <c r="D6" s="4" t="s">
        <v>7</v>
      </c>
      <c r="E6" s="4"/>
      <c r="F6" s="7">
        <f>IF('Retention Ledger'!$G$6="","",'Retention Ledger'!$G$6)</f>
      </c>
      <c r="G6" s="7"/>
      <c r="H6" s="7"/>
      <c r="I6" s="7"/>
      <c r="J6" s="7"/>
    </row>
    <row r="7" ht="26" customHeight="1" spans="1:10" x14ac:dyDescent="0.25">
      <c r="A7" s="4" t="s">
        <v>8</v>
      </c>
      <c r="B7" s="30">
        <f>IF('Retention Ledger'!$C$7="","",'Retention Ledger'!$C$7)</f>
      </c>
      <c r="C7" s="30"/>
      <c r="D7" s="4" t="s">
        <v>9</v>
      </c>
      <c r="E7" s="4"/>
      <c r="F7" s="7">
        <f>IF('Retention Ledger'!$G$7="","",'Retention Ledger'!$G$7)</f>
      </c>
      <c r="G7" s="7"/>
      <c r="H7" s="7"/>
      <c r="I7" s="7"/>
      <c r="J7" s="7"/>
    </row>
    <row r="8" ht="26" customHeight="1" spans="1:10" x14ac:dyDescent="0.25">
      <c r="A8" s="4" t="s">
        <v>10</v>
      </c>
      <c r="B8" s="30">
        <f>IF('Retention Ledger'!$C$8="","",'Retention Ledger'!$C$8)</f>
      </c>
      <c r="C8" s="30"/>
      <c r="D8" s="4" t="s">
        <v>11</v>
      </c>
      <c r="E8" s="4"/>
      <c r="F8" s="7">
        <f>IF('Retention Ledger'!$G$8="","",'Retention Ledger'!$G$8)</f>
      </c>
      <c r="G8" s="7"/>
      <c r="H8" s="7"/>
      <c r="I8" s="7"/>
      <c r="J8" s="7"/>
    </row>
    <row r="9" ht="26" customHeight="1" spans="1:10" x14ac:dyDescent="0.25">
      <c r="A9" s="4" t="s">
        <v>12</v>
      </c>
      <c r="B9" s="30">
        <f>IF('Retention Ledger'!$C$9="","",'Retention Ledger'!$C$9)</f>
      </c>
      <c r="C9" s="30"/>
      <c r="D9" s="4" t="s">
        <v>13</v>
      </c>
      <c r="E9" s="4"/>
      <c r="F9" s="7">
        <f>IF('Retention Ledger'!$G$9="","",'Retention Ledger'!$G$9)</f>
      </c>
      <c r="G9" s="7"/>
      <c r="H9" s="7"/>
      <c r="I9" s="7"/>
      <c r="J9" s="7"/>
    </row>
    <row r="10" ht="26" customHeight="1" spans="4:10" x14ac:dyDescent="0.25">
      <c r="D10" s="4" t="s">
        <v>14</v>
      </c>
      <c r="E10" s="4"/>
      <c r="F10" s="7">
        <f>IF('Retention Ledger'!$G$10="","",'Retention Ledger'!$G$10)</f>
      </c>
      <c r="G10" s="7"/>
      <c r="H10" s="7"/>
      <c r="I10" s="7"/>
      <c r="J10" s="7"/>
    </row>
    <row r="11" ht="26" customHeight="1" spans="4:10" x14ac:dyDescent="0.25">
      <c r="D11" s="4" t="s">
        <v>15</v>
      </c>
      <c r="E11" s="4"/>
      <c r="F11" s="7">
        <f>IF('Retention Ledger'!$G$11="","",'Retention Ledger'!$G$11)</f>
      </c>
      <c r="G11" s="7"/>
      <c r="H11" s="7"/>
      <c r="I11" s="7"/>
      <c r="J11" s="7"/>
    </row>
    <row r="12" ht="9" customHeight="1" x14ac:dyDescent="0.25"/>
    <row r="13" ht="30" customHeight="1" spans="1:10" x14ac:dyDescent="0.25">
      <c r="A13" s="8" t="s">
        <v>8</v>
      </c>
      <c r="B13" s="8" t="s">
        <v>49</v>
      </c>
      <c r="C13" s="8" t="s">
        <v>50</v>
      </c>
      <c r="D13" s="8" t="s">
        <v>51</v>
      </c>
      <c r="E13" s="8" t="s">
        <v>52</v>
      </c>
      <c r="F13" s="8" t="s">
        <v>53</v>
      </c>
      <c r="G13" s="8" t="s">
        <v>54</v>
      </c>
      <c r="H13" s="8" t="s">
        <v>55</v>
      </c>
      <c r="I13" s="8" t="s">
        <v>56</v>
      </c>
      <c r="J13" s="8" t="s">
        <v>57</v>
      </c>
    </row>
    <row r="14" spans="1:10" x14ac:dyDescent="0.25">
      <c r="A14" s="14"/>
      <c r="B14" s="11"/>
      <c r="C14" s="10"/>
      <c r="D14" s="10"/>
      <c r="E14" s="11"/>
      <c r="F14" s="10"/>
      <c r="G14" s="10"/>
      <c r="H14" s="10"/>
      <c r="I14" s="11"/>
      <c r="J14" s="14"/>
    </row>
    <row r="15" spans="1:10" x14ac:dyDescent="0.25">
      <c r="A15" s="14"/>
      <c r="B15" s="11"/>
      <c r="C15" s="10"/>
      <c r="D15" s="10"/>
      <c r="E15" s="11"/>
      <c r="F15" s="10"/>
      <c r="G15" s="10"/>
      <c r="H15" s="10"/>
      <c r="I15" s="11"/>
      <c r="J15" s="14"/>
    </row>
    <row r="16" spans="1:10" x14ac:dyDescent="0.25">
      <c r="A16" s="14"/>
      <c r="B16" s="11"/>
      <c r="C16" s="10"/>
      <c r="D16" s="10"/>
      <c r="E16" s="11"/>
      <c r="F16" s="10"/>
      <c r="G16" s="10"/>
      <c r="H16" s="10"/>
      <c r="I16" s="11"/>
      <c r="J16" s="14"/>
    </row>
    <row r="17" spans="1:10" x14ac:dyDescent="0.25">
      <c r="A17" s="14"/>
      <c r="B17" s="11"/>
      <c r="C17" s="10"/>
      <c r="D17" s="10"/>
      <c r="E17" s="11"/>
      <c r="F17" s="10"/>
      <c r="G17" s="10"/>
      <c r="H17" s="10"/>
      <c r="I17" s="11"/>
      <c r="J17" s="14"/>
    </row>
    <row r="18" spans="1:10" x14ac:dyDescent="0.25">
      <c r="A18" s="14"/>
      <c r="B18" s="11"/>
      <c r="C18" s="10"/>
      <c r="D18" s="10"/>
      <c r="E18" s="11"/>
      <c r="F18" s="10"/>
      <c r="G18" s="10"/>
      <c r="H18" s="10"/>
      <c r="I18" s="11"/>
      <c r="J18" s="14"/>
    </row>
    <row r="19" spans="1:10" x14ac:dyDescent="0.25">
      <c r="A19" s="14"/>
      <c r="B19" s="11"/>
      <c r="C19" s="10"/>
      <c r="D19" s="10"/>
      <c r="E19" s="11"/>
      <c r="F19" s="10"/>
      <c r="G19" s="10"/>
      <c r="H19" s="10"/>
      <c r="I19" s="11"/>
      <c r="J19" s="14"/>
    </row>
    <row r="20" spans="1:10" x14ac:dyDescent="0.25">
      <c r="A20" s="14"/>
      <c r="B20" s="11"/>
      <c r="C20" s="10"/>
      <c r="D20" s="10"/>
      <c r="E20" s="11"/>
      <c r="F20" s="10"/>
      <c r="G20" s="10"/>
      <c r="H20" s="10"/>
      <c r="I20" s="11"/>
      <c r="J20" s="14"/>
    </row>
    <row r="21" spans="1:10" x14ac:dyDescent="0.25">
      <c r="A21" s="14"/>
      <c r="B21" s="11"/>
      <c r="C21" s="10"/>
      <c r="D21" s="10"/>
      <c r="E21" s="11"/>
      <c r="F21" s="10"/>
      <c r="G21" s="10"/>
      <c r="H21" s="10"/>
      <c r="I21" s="11"/>
      <c r="J21" s="14"/>
    </row>
    <row r="22" spans="1:10" x14ac:dyDescent="0.25">
      <c r="A22" s="14"/>
      <c r="B22" s="11"/>
      <c r="C22" s="10"/>
      <c r="D22" s="10"/>
      <c r="E22" s="11"/>
      <c r="F22" s="10"/>
      <c r="G22" s="10"/>
      <c r="H22" s="10"/>
      <c r="I22" s="11"/>
      <c r="J22" s="14"/>
    </row>
    <row r="23" spans="1:10" x14ac:dyDescent="0.25">
      <c r="A23" s="14"/>
      <c r="B23" s="11"/>
      <c r="C23" s="10"/>
      <c r="D23" s="10"/>
      <c r="E23" s="11"/>
      <c r="F23" s="10"/>
      <c r="G23" s="10"/>
      <c r="H23" s="10"/>
      <c r="I23" s="11"/>
      <c r="J23" s="14"/>
    </row>
    <row r="24" ht="18" customHeight="1" spans="1:10" x14ac:dyDescent="0.25">
      <c r="A24" s="16" t="s">
        <v>58</v>
      </c>
      <c r="B24" s="17">
        <f>SUM(B14:B23)</f>
      </c>
      <c r="C24" s="16"/>
      <c r="D24" s="16"/>
      <c r="E24" s="17">
        <f>SUM(E14:E23)</f>
      </c>
      <c r="F24" s="16"/>
      <c r="G24" s="16"/>
      <c r="H24" s="16"/>
      <c r="I24" s="17">
        <f>SUM(I14:I23)</f>
      </c>
      <c r="J24" s="16"/>
    </row>
  </sheetData>
  <sheetProtection sheet="1" insertRows="0" deleteRows="0" sort="0" autoFilter="0"/>
  <mergeCells count="22">
    <mergeCell ref="A1:J1"/>
    <mergeCell ref="A2:J2"/>
    <mergeCell ref="A3:J3"/>
    <mergeCell ref="B5:C5"/>
    <mergeCell ref="D5:E5"/>
    <mergeCell ref="F5:J5"/>
    <mergeCell ref="B6:C6"/>
    <mergeCell ref="D6:E6"/>
    <mergeCell ref="F6:J6"/>
    <mergeCell ref="B7:C7"/>
    <mergeCell ref="D7:E7"/>
    <mergeCell ref="F7:J7"/>
    <mergeCell ref="B8:C8"/>
    <mergeCell ref="D8:E8"/>
    <mergeCell ref="F8:J8"/>
    <mergeCell ref="B9:C9"/>
    <mergeCell ref="D9:E9"/>
    <mergeCell ref="F9:J9"/>
    <mergeCell ref="D10:E10"/>
    <mergeCell ref="F10:J10"/>
    <mergeCell ref="D11:E11"/>
    <mergeCell ref="F11:J11"/>
  </mergeCells>
  <conditionalFormatting sqref="D14:D23">
    <cfRule type="expression" dxfId="0" priority="1">
      <formula>AND(D14&lt;&gt;"",D14&lt;TODAY()+30)</formula>
    </cfRule>
  </conditionalFormatting>
  <dataValidations count="1">
    <dataValidation type="list" allowBlank="1" sqref="J14:J23">
      <formula1>"Held,Requested,Certified,First moiety released,Released in full,Overdue,Disputed"</formula1>
    </dataValidation>
  </dataValidations>
  <printOptions horizontalCentered="1"/>
  <pageMargins left="0.35" right="0.35" top="0.5" bottom="0.55" header="0.2" footer="0.25"/>
  <pageSetup paperSize="9" orientation="landscape" fitToWidth="1" fitToHeight="0"/>
  <headerFooter>
    <oddFooter>&amp;L&amp;"Arial,Regular"&amp;8Template from sitesamurai.co.uk/resources/get-paid-on-time&amp;R&amp;"Arial,Regular"&amp;8Page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workbookViewId="0" showGridLines="0"/>
  </sheetViews>
  <sheetFormatPr defaultRowHeight="15" outlineLevelRow="0" outlineLevelCol="0" x14ac:dyDescent="55"/>
  <cols>
    <col min="1" max="1" width="48" customWidth="1"/>
    <col min="2" max="2" width="14" customWidth="1"/>
    <col min="3" max="3" width="16" customWidth="1"/>
    <col min="4" max="4" width="14" customWidth="1"/>
    <col min="5" max="5" width="16" customWidth="1"/>
  </cols>
  <sheetData>
    <row r="1" ht="28" customHeight="1" spans="1:5" x14ac:dyDescent="0.25">
      <c r="A1" s="31" t="s">
        <v>59</v>
      </c>
      <c r="B1" s="31"/>
      <c r="C1" s="31"/>
      <c r="D1" s="31"/>
      <c r="E1" s="31"/>
    </row>
    <row r="2" ht="4" customHeight="1" spans="1:5" x14ac:dyDescent="0.25">
      <c r="A2" s="32"/>
      <c r="B2" s="32"/>
      <c r="C2" s="32"/>
      <c r="D2" s="32"/>
      <c r="E2" s="32"/>
    </row>
    <row r="4" ht="23" customHeight="1" spans="1:1" s="33" customFormat="1" x14ac:dyDescent="0.25">
      <c r="A4" s="33" t="s">
        <v>60</v>
      </c>
    </row>
    <row r="5" ht="44" customHeight="1" spans="1:5" x14ac:dyDescent="0.25">
      <c r="A5" s="34" t="s">
        <v>61</v>
      </c>
      <c r="B5" s="34"/>
      <c r="C5" s="34"/>
      <c r="D5" s="34"/>
      <c r="E5" s="34"/>
    </row>
    <row r="6" ht="44" customHeight="1" spans="1:5" x14ac:dyDescent="0.25">
      <c r="A6" s="34" t="s">
        <v>62</v>
      </c>
      <c r="B6" s="34"/>
      <c r="C6" s="34"/>
      <c r="D6" s="34"/>
      <c r="E6" s="34"/>
    </row>
    <row r="7" ht="44" customHeight="1" spans="1:5" x14ac:dyDescent="0.25">
      <c r="A7" s="34" t="s">
        <v>63</v>
      </c>
      <c r="B7" s="34"/>
      <c r="C7" s="34"/>
      <c r="D7" s="34"/>
      <c r="E7" s="34"/>
    </row>
    <row r="8" ht="44" customHeight="1" spans="1:5" x14ac:dyDescent="0.25">
      <c r="A8" s="34" t="s">
        <v>64</v>
      </c>
      <c r="B8" s="34"/>
      <c r="C8" s="34"/>
      <c r="D8" s="34"/>
      <c r="E8" s="34"/>
    </row>
    <row r="9" ht="44" customHeight="1" spans="1:5" x14ac:dyDescent="0.25">
      <c r="A9" s="34" t="s">
        <v>65</v>
      </c>
      <c r="B9" s="34"/>
      <c r="C9" s="34"/>
      <c r="D9" s="34"/>
      <c r="E9" s="34"/>
    </row>
    <row r="10" ht="31" customHeight="1" spans="1:5" x14ac:dyDescent="0.25">
      <c r="A10" s="34" t="s">
        <v>66</v>
      </c>
      <c r="B10" s="34"/>
      <c r="C10" s="34"/>
      <c r="D10" s="34"/>
      <c r="E10" s="34"/>
    </row>
    <row r="11" ht="31" customHeight="1" spans="1:5" x14ac:dyDescent="0.25">
      <c r="A11" s="34" t="s">
        <v>67</v>
      </c>
      <c r="B11" s="34"/>
      <c r="C11" s="34"/>
      <c r="D11" s="34"/>
      <c r="E11" s="34"/>
    </row>
    <row r="13" ht="23" customHeight="1" spans="1:1" s="33" customFormat="1" x14ac:dyDescent="0.25">
      <c r="A13" s="33" t="s">
        <v>68</v>
      </c>
    </row>
    <row r="14" ht="31" customHeight="1" spans="1:5" x14ac:dyDescent="0.25">
      <c r="A14" s="35" t="s">
        <v>69</v>
      </c>
      <c r="B14" s="35"/>
      <c r="C14" s="35"/>
      <c r="D14" s="35"/>
      <c r="E14" s="35"/>
    </row>
    <row r="15" ht="26" customHeight="1" spans="1:5" x14ac:dyDescent="0.25">
      <c r="A15" s="8" t="s">
        <v>4</v>
      </c>
      <c r="B15" s="8" t="s">
        <v>70</v>
      </c>
      <c r="C15" s="8" t="s">
        <v>71</v>
      </c>
      <c r="D15" s="8" t="s">
        <v>72</v>
      </c>
      <c r="E15" s="8" t="s">
        <v>73</v>
      </c>
    </row>
    <row r="16" ht="26" customHeight="1" spans="1:5" x14ac:dyDescent="0.25">
      <c r="A16" s="36" t="s">
        <v>74</v>
      </c>
      <c r="B16" s="36" t="s">
        <v>75</v>
      </c>
      <c r="C16" s="36" t="s">
        <v>76</v>
      </c>
      <c r="D16" s="36" t="s">
        <v>77</v>
      </c>
      <c r="E16" s="36" t="s">
        <v>78</v>
      </c>
    </row>
    <row r="17" ht="26" customHeight="1" spans="1:5" x14ac:dyDescent="0.25">
      <c r="A17" s="36" t="s">
        <v>79</v>
      </c>
      <c r="B17" s="36" t="s">
        <v>75</v>
      </c>
      <c r="C17" s="36" t="s">
        <v>76</v>
      </c>
      <c r="D17" s="36" t="s">
        <v>77</v>
      </c>
      <c r="E17" s="36" t="s">
        <v>78</v>
      </c>
    </row>
    <row r="18" ht="26" customHeight="1" spans="1:5" x14ac:dyDescent="0.25">
      <c r="A18" s="36" t="s">
        <v>80</v>
      </c>
      <c r="B18" s="36" t="s">
        <v>75</v>
      </c>
      <c r="C18" s="36" t="s">
        <v>81</v>
      </c>
      <c r="D18" s="36" t="s">
        <v>77</v>
      </c>
      <c r="E18" s="36" t="s">
        <v>82</v>
      </c>
    </row>
    <row r="19" ht="26" customHeight="1" spans="1:5" x14ac:dyDescent="0.25">
      <c r="A19" s="36" t="s">
        <v>83</v>
      </c>
      <c r="B19" s="36" t="s">
        <v>75</v>
      </c>
      <c r="C19" s="36" t="s">
        <v>76</v>
      </c>
      <c r="D19" s="36" t="s">
        <v>84</v>
      </c>
      <c r="E19" s="36" t="s">
        <v>82</v>
      </c>
    </row>
    <row r="20" ht="31" customHeight="1" spans="1:5" x14ac:dyDescent="0.25">
      <c r="A20" s="35" t="s">
        <v>85</v>
      </c>
      <c r="B20" s="35"/>
      <c r="C20" s="35"/>
      <c r="D20" s="35"/>
      <c r="E20" s="35"/>
    </row>
    <row r="22" ht="23" customHeight="1" spans="1:1" s="33" customFormat="1" x14ac:dyDescent="0.25">
      <c r="A22" s="33" t="s">
        <v>86</v>
      </c>
    </row>
    <row r="23" ht="31" customHeight="1" spans="1:5" x14ac:dyDescent="0.25">
      <c r="A23" s="35" t="s">
        <v>87</v>
      </c>
      <c r="B23" s="35"/>
      <c r="C23" s="35"/>
      <c r="D23" s="35"/>
      <c r="E23" s="35"/>
    </row>
    <row r="24" ht="31" customHeight="1" spans="1:5" x14ac:dyDescent="0.25">
      <c r="A24" s="35" t="s">
        <v>88</v>
      </c>
      <c r="B24" s="35"/>
      <c r="C24" s="35"/>
      <c r="D24" s="35"/>
      <c r="E24" s="35"/>
    </row>
    <row r="25" ht="31" customHeight="1" spans="1:5" x14ac:dyDescent="0.25">
      <c r="A25" s="35" t="s">
        <v>89</v>
      </c>
      <c r="B25" s="35"/>
      <c r="C25" s="35"/>
      <c r="D25" s="35"/>
      <c r="E25" s="35"/>
    </row>
    <row r="27" ht="31" customHeight="1" spans="1:5" x14ac:dyDescent="0.25">
      <c r="A27" s="35" t="s">
        <v>90</v>
      </c>
      <c r="B27" s="35"/>
      <c r="C27" s="35"/>
      <c r="D27" s="35"/>
      <c r="E27" s="35"/>
    </row>
    <row r="28" ht="18" customHeight="1" spans="1:5" s="37" customFormat="1" x14ac:dyDescent="0.25">
      <c r="A28" s="38" t="s">
        <v>91</v>
      </c>
      <c r="B28" s="38"/>
      <c r="C28" s="38"/>
      <c r="D28" s="38"/>
      <c r="E28" s="38"/>
    </row>
  </sheetData>
  <mergeCells count="16">
    <mergeCell ref="A1:E1"/>
    <mergeCell ref="A2:E2"/>
    <mergeCell ref="A5:E5"/>
    <mergeCell ref="A6:E6"/>
    <mergeCell ref="A7:E7"/>
    <mergeCell ref="A8:E8"/>
    <mergeCell ref="A9:E9"/>
    <mergeCell ref="A10:E10"/>
    <mergeCell ref="A11:E11"/>
    <mergeCell ref="A14:E14"/>
    <mergeCell ref="A20:E20"/>
    <mergeCell ref="A23:E23"/>
    <mergeCell ref="A24:E24"/>
    <mergeCell ref="A25:E25"/>
    <mergeCell ref="A27:E27"/>
    <mergeCell ref="A28:E28"/>
  </mergeCells>
  <printOptions horizontalCentered="1"/>
  <pageMargins left="0.35" right="0.35" top="0.5" bottom="0.55" header="0.2" footer="0.25"/>
  <pageSetup paperSize="9" orientation="portrait" fitToWidth="1" fitToHeight="0"/>
  <headerFooter>
    <oddFooter>&amp;L&amp;"Arial,Regular"&amp;8Template from sitesamurai.co.uk/resources/get-paid-on-time&amp;R&amp;"Arial,Regular"&amp;8Page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Retention Ledger</vt:lpstr>
      <vt:lpstr>Release Tracker</vt:lpstr>
      <vt:lpstr>How to use</vt:lpstr>
    </vt:vector>
  </TitlesOfParts>
  <Company>Site Samurai</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Site Samurai</dc:creator>
  <dc:title/>
  <dc:subject/>
  <dc:description/>
  <cp:keywords/>
  <cp:category/>
  <cp:lastModifiedBy>Site Samurai</cp:lastModifiedBy>
  <dcterms:created xsi:type="dcterms:W3CDTF">2026-09-02T00:00:00Z</dcterms:created>
  <dcterms:modified xsi:type="dcterms:W3CDTF">2026-09-02T00:00:00Z</dcterms:modified>
</cp:coreProperties>
</file>